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840" windowHeight="9735" activeTab="1"/>
  </bookViews>
  <sheets>
    <sheet name="7-11 лет" sheetId="1" r:id="rId1"/>
    <sheet name="12  и старше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O28" i="2" l="1"/>
  <c r="N28" i="2"/>
  <c r="M28" i="2"/>
  <c r="O16" i="2"/>
  <c r="N16" i="2"/>
  <c r="M16" i="2"/>
  <c r="K29" i="1"/>
  <c r="O29" i="1"/>
  <c r="N29" i="1"/>
  <c r="M29" i="1"/>
  <c r="L29" i="1"/>
  <c r="O17" i="1"/>
  <c r="N17" i="1"/>
  <c r="M17" i="1"/>
  <c r="L17" i="1"/>
  <c r="L28" i="2"/>
  <c r="L16" i="2"/>
  <c r="K28" i="2"/>
  <c r="B21" i="2"/>
  <c r="C21" i="2"/>
  <c r="D21" i="2"/>
  <c r="J21" i="2"/>
  <c r="K21" i="2"/>
  <c r="L21" i="2"/>
  <c r="M21" i="2"/>
  <c r="N21" i="2"/>
  <c r="O21" i="2"/>
  <c r="B22" i="2"/>
  <c r="C22" i="2"/>
  <c r="D22" i="2"/>
  <c r="B23" i="2"/>
  <c r="C23" i="2"/>
  <c r="D23" i="2"/>
  <c r="B24" i="2"/>
  <c r="C24" i="2"/>
  <c r="D24" i="2"/>
  <c r="J24" i="2"/>
  <c r="K24" i="2"/>
  <c r="L24" i="2"/>
  <c r="M24" i="2"/>
  <c r="N24" i="2"/>
  <c r="O24" i="2"/>
  <c r="B25" i="2"/>
  <c r="C25" i="2"/>
  <c r="D25" i="2"/>
  <c r="J25" i="2"/>
  <c r="K25" i="2"/>
  <c r="L25" i="2"/>
  <c r="M25" i="2"/>
  <c r="N25" i="2"/>
  <c r="O25" i="2"/>
  <c r="B10" i="2"/>
  <c r="C10" i="2"/>
  <c r="D10" i="2"/>
  <c r="B11" i="2"/>
  <c r="C11" i="2"/>
  <c r="D11" i="2"/>
  <c r="B12" i="2"/>
  <c r="C12" i="2"/>
  <c r="D12" i="2"/>
  <c r="B13" i="2"/>
  <c r="C13" i="2"/>
  <c r="D13" i="2"/>
  <c r="J13" i="2"/>
  <c r="K13" i="2"/>
  <c r="L13" i="2"/>
  <c r="M13" i="2"/>
  <c r="N13" i="2"/>
  <c r="O13" i="2"/>
  <c r="B14" i="2"/>
  <c r="C14" i="2"/>
  <c r="D14" i="2"/>
  <c r="J14" i="2"/>
  <c r="K14" i="2"/>
  <c r="L14" i="2"/>
  <c r="M14" i="2"/>
  <c r="N14" i="2"/>
  <c r="O14" i="2"/>
  <c r="O22" i="1"/>
  <c r="O23" i="1"/>
  <c r="O24" i="1"/>
  <c r="O25" i="1"/>
  <c r="O26" i="1"/>
  <c r="O27" i="1"/>
  <c r="M22" i="1"/>
  <c r="N22" i="1"/>
  <c r="M23" i="1"/>
  <c r="N23" i="1"/>
  <c r="M24" i="1"/>
  <c r="N24" i="1"/>
  <c r="M25" i="1"/>
  <c r="N25" i="1"/>
  <c r="M26" i="1"/>
  <c r="N26" i="1"/>
  <c r="M27" i="1"/>
  <c r="N27" i="1"/>
  <c r="L22" i="1"/>
  <c r="L23" i="1"/>
  <c r="L24" i="1"/>
  <c r="L25" i="1"/>
  <c r="L26" i="1"/>
  <c r="L27" i="1"/>
  <c r="J22" i="1"/>
  <c r="J23" i="1"/>
  <c r="J24" i="1"/>
  <c r="J25" i="1"/>
  <c r="J26" i="1"/>
  <c r="J27" i="1"/>
  <c r="C22" i="1"/>
  <c r="D22" i="1"/>
  <c r="I22" i="1"/>
  <c r="C23" i="1"/>
  <c r="D23" i="1"/>
  <c r="C24" i="1"/>
  <c r="D24" i="1"/>
  <c r="C25" i="1"/>
  <c r="D25" i="1"/>
  <c r="C26" i="1"/>
  <c r="D26" i="1"/>
  <c r="C27" i="1"/>
  <c r="D27" i="1"/>
  <c r="I28" i="1"/>
  <c r="L11" i="1"/>
  <c r="L12" i="1"/>
  <c r="L13" i="1"/>
  <c r="L14" i="1"/>
  <c r="J11" i="1"/>
  <c r="J12" i="1"/>
  <c r="J13" i="1"/>
  <c r="J14" i="1"/>
  <c r="B15" i="1"/>
  <c r="B11" i="1"/>
  <c r="C10" i="1"/>
  <c r="D10" i="1"/>
  <c r="C11" i="1"/>
  <c r="D11" i="1"/>
  <c r="C12" i="1"/>
  <c r="D12" i="1"/>
  <c r="C13" i="1"/>
  <c r="D13" i="1"/>
  <c r="C14" i="1"/>
  <c r="D14" i="1"/>
  <c r="C16" i="1"/>
  <c r="D16" i="1"/>
  <c r="I16" i="1"/>
  <c r="K16" i="2" l="1"/>
  <c r="K17" i="1" l="1"/>
</calcChain>
</file>

<file path=xl/sharedStrings.xml><?xml version="1.0" encoding="utf-8"?>
<sst xmlns="http://schemas.openxmlformats.org/spreadsheetml/2006/main" count="95" uniqueCount="42">
  <si>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</si>
  <si>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</si>
  <si>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</si>
  <si>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</si>
  <si>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</si>
  <si>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</si>
  <si>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</si>
  <si>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</si>
  <si>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</si>
  <si>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</si>
  <si>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</si>
  <si>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</si>
  <si>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</si>
  <si>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</si>
  <si>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</si>
  <si>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</si>
  <si>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</si>
  <si>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</si>
  <si>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</si>
  <si>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</si>
  <si>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</si>
  <si>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</si>
  <si>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</si>
  <si>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</si>
  <si>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</si>
  <si>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хлеб</t>
  </si>
  <si>
    <t>молоко</t>
  </si>
  <si>
    <t>мучные изделия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</si>
  <si>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</si>
  <si>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________________О.Г. Животок
</t>
    </r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</si>
  <si>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_______________О.Г. Животок
</t>
    </r>
  </si>
  <si>
    <t>Йогурт</t>
  </si>
  <si>
    <t>65/50</t>
  </si>
  <si>
    <t>Завтра 2</t>
  </si>
  <si>
    <t>27.10.2021г.</t>
  </si>
  <si>
    <t>полуфабрикаты</t>
  </si>
  <si>
    <t>хол. напитки</t>
  </si>
  <si>
    <t>тк</t>
  </si>
  <si>
    <t>Вафли</t>
  </si>
  <si>
    <t>Груша</t>
  </si>
  <si>
    <t>65/60</t>
  </si>
  <si>
    <t>кисл. мол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</si>
</sst>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6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6;&#1088;&#1077;&#1081;/Desktop/&#1052;&#1045;&#1053;&#1070;/&#1074;&#1072;&#1088;&#1080;&#1072;&#1085;&#1090;&#1099;%20&#1084;&#1077;&#1085;&#1102;/10-&#1090;&#1080;%20&#1076;&#1085;&#1077;&#1074;&#1085;&#1086;&#1077;%20&#1084;&#1077;&#1085;&#1102;%20Microsoft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1день(1н)"/>
      <sheetName val="2день(1н)"/>
      <sheetName val="3день(1н)"/>
      <sheetName val="4день(1н)"/>
      <sheetName val="5день(1н)"/>
      <sheetName val="1день(2н)"/>
      <sheetName val="2день(2н)"/>
      <sheetName val="3день(2н) (2)"/>
      <sheetName val="4день(2н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ТК</v>
          </cell>
          <cell r="B8" t="str">
            <v>Огурец соленый</v>
          </cell>
        </row>
        <row r="9">
          <cell r="A9">
            <v>31</v>
          </cell>
          <cell r="B9" t="str">
            <v>Каша гречневая рассыпчатая</v>
          </cell>
          <cell r="C9">
            <v>150</v>
          </cell>
          <cell r="H9">
            <v>138.1</v>
          </cell>
        </row>
        <row r="10">
          <cell r="A10">
            <v>447</v>
          </cell>
          <cell r="B10" t="str">
            <v>Гуляш мясной</v>
          </cell>
          <cell r="C10" t="str">
            <v>60/50</v>
          </cell>
          <cell r="H10">
            <v>128.4</v>
          </cell>
        </row>
        <row r="11">
          <cell r="A11">
            <v>1</v>
          </cell>
          <cell r="B11" t="str">
            <v>Хлеб</v>
          </cell>
          <cell r="C11">
            <v>30</v>
          </cell>
          <cell r="H11">
            <v>58.5</v>
          </cell>
        </row>
        <row r="12">
          <cell r="A12">
            <v>398</v>
          </cell>
          <cell r="B12" t="str">
            <v>Сок</v>
          </cell>
          <cell r="C12">
            <v>200</v>
          </cell>
          <cell r="H12">
            <v>70</v>
          </cell>
        </row>
        <row r="13">
          <cell r="A13">
            <v>515</v>
          </cell>
          <cell r="B13" t="str">
            <v>Молоко</v>
          </cell>
          <cell r="G13">
            <v>4.7</v>
          </cell>
        </row>
        <row r="17">
          <cell r="A17">
            <v>41</v>
          </cell>
          <cell r="B17" t="str">
            <v>Салат из моркови</v>
          </cell>
          <cell r="C17">
            <v>100</v>
          </cell>
          <cell r="D17">
            <v>1.5</v>
          </cell>
          <cell r="E17">
            <v>7.4</v>
          </cell>
          <cell r="G17">
            <v>4.7</v>
          </cell>
          <cell r="H17">
            <v>91</v>
          </cell>
        </row>
        <row r="18">
          <cell r="A18">
            <v>18</v>
          </cell>
          <cell r="B18" t="str">
            <v>Картофельное пюре</v>
          </cell>
          <cell r="C18">
            <v>200</v>
          </cell>
          <cell r="D18">
            <v>4.2</v>
          </cell>
          <cell r="E18">
            <v>5.76</v>
          </cell>
          <cell r="G18">
            <v>17.64</v>
          </cell>
          <cell r="H18">
            <v>110.11</v>
          </cell>
        </row>
        <row r="19">
          <cell r="A19">
            <v>25</v>
          </cell>
          <cell r="B19" t="str">
            <v>Котлета рыбная в соусе</v>
          </cell>
          <cell r="C19" t="str">
            <v>60/50</v>
          </cell>
          <cell r="D19">
            <v>14.93</v>
          </cell>
          <cell r="E19">
            <v>11.33</v>
          </cell>
          <cell r="G19">
            <v>12.93</v>
          </cell>
          <cell r="H19">
            <v>150.97</v>
          </cell>
        </row>
        <row r="20">
          <cell r="A20">
            <v>1</v>
          </cell>
          <cell r="B20" t="str">
            <v>Хлеб</v>
          </cell>
          <cell r="C20">
            <v>30</v>
          </cell>
          <cell r="D20">
            <v>2.46</v>
          </cell>
          <cell r="E20">
            <v>0.42</v>
          </cell>
          <cell r="G20">
            <v>0.39</v>
          </cell>
          <cell r="H20">
            <v>58.5</v>
          </cell>
        </row>
        <row r="21">
          <cell r="A21">
            <v>26</v>
          </cell>
          <cell r="B21" t="str">
            <v>Чай с сахаром</v>
          </cell>
          <cell r="C21">
            <v>200</v>
          </cell>
          <cell r="D21">
            <v>0.01</v>
          </cell>
          <cell r="E21">
            <v>0.02</v>
          </cell>
          <cell r="G21">
            <v>9.9</v>
          </cell>
          <cell r="H21">
            <v>35</v>
          </cell>
        </row>
        <row r="22">
          <cell r="A22">
            <v>515</v>
          </cell>
          <cell r="B22" t="str">
            <v>Молоко</v>
          </cell>
          <cell r="C22">
            <v>200</v>
          </cell>
          <cell r="D22">
            <v>2.8</v>
          </cell>
          <cell r="E22">
            <v>3.2</v>
          </cell>
          <cell r="G22">
            <v>4.7</v>
          </cell>
          <cell r="H22">
            <v>88</v>
          </cell>
        </row>
        <row r="23">
          <cell r="G23">
            <v>10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6" workbookViewId="0">
      <selection activeCell="R15" sqref="R15"/>
    </sheetView>
  </sheetViews>
  <sheetFormatPr defaultColWidth="9" defaultRowHeight="15"/>
  <cols>
    <col min="1" max="1" width="9.57031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30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37" t="s">
        <v>13</v>
      </c>
      <c r="D7" s="37"/>
      <c r="E7" s="37"/>
      <c r="F7" s="37"/>
      <c r="G7" s="37"/>
      <c r="H7" s="37"/>
      <c r="I7" s="37"/>
      <c r="J7" s="37"/>
      <c r="K7" s="37"/>
      <c r="N7" s="15"/>
      <c r="O7" s="22" t="s">
        <v>34</v>
      </c>
      <c r="Q7" s="5"/>
    </row>
    <row r="8" spans="1:17" ht="15.75" thickBot="1">
      <c r="D8" s="49" t="s">
        <v>21</v>
      </c>
      <c r="E8" s="49"/>
      <c r="F8" s="49"/>
      <c r="G8" s="49"/>
      <c r="H8" s="49"/>
      <c r="I8" s="49"/>
      <c r="J8" s="49"/>
      <c r="K8" s="49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19</v>
      </c>
      <c r="B10" s="9" t="s">
        <v>35</v>
      </c>
      <c r="C10" s="12" t="str">
        <f>'[1]3день(2н) (2)'!A8</f>
        <v>ТК</v>
      </c>
      <c r="D10" s="58" t="str">
        <f>'[1]3день(2н) (2)'!B8</f>
        <v>Огурец соленый</v>
      </c>
      <c r="E10" s="59"/>
      <c r="F10" s="59"/>
      <c r="G10" s="59"/>
      <c r="H10" s="59"/>
      <c r="I10" s="60"/>
      <c r="J10" s="26">
        <v>30</v>
      </c>
      <c r="K10" s="28">
        <v>4.59</v>
      </c>
      <c r="L10" s="31">
        <v>3.9</v>
      </c>
      <c r="M10" s="31">
        <v>0.2</v>
      </c>
      <c r="N10" s="31">
        <v>0.03</v>
      </c>
      <c r="O10" s="32">
        <v>0.51</v>
      </c>
    </row>
    <row r="11" spans="1:17">
      <c r="A11" s="41"/>
      <c r="B11" s="10" t="str">
        <f>$B$10</f>
        <v>полуфабрикаты</v>
      </c>
      <c r="C11" s="13">
        <f>'[1]3день(2н) (2)'!A9</f>
        <v>31</v>
      </c>
      <c r="D11" s="43" t="str">
        <f>'[1]3день(2н) (2)'!B9</f>
        <v>Каша гречневая рассыпчатая</v>
      </c>
      <c r="E11" s="44"/>
      <c r="F11" s="44"/>
      <c r="G11" s="44"/>
      <c r="H11" s="44"/>
      <c r="I11" s="45"/>
      <c r="J11" s="23">
        <f>'[1]3день(2н) (2)'!C9</f>
        <v>150</v>
      </c>
      <c r="K11" s="25">
        <v>14.35</v>
      </c>
      <c r="L11" s="33">
        <f>'[1]3день(2н) (2)'!H9</f>
        <v>138.1</v>
      </c>
      <c r="M11" s="33">
        <v>7.0960000000000001</v>
      </c>
      <c r="N11" s="33">
        <v>5.08</v>
      </c>
      <c r="O11" s="34">
        <v>28.6</v>
      </c>
    </row>
    <row r="12" spans="1:17">
      <c r="A12" s="41"/>
      <c r="B12" s="10" t="s">
        <v>22</v>
      </c>
      <c r="C12" s="13">
        <f>'[1]3день(2н) (2)'!A10</f>
        <v>447</v>
      </c>
      <c r="D12" s="43" t="str">
        <f>'[1]3день(2н) (2)'!B10</f>
        <v>Гуляш мясной</v>
      </c>
      <c r="E12" s="44"/>
      <c r="F12" s="44"/>
      <c r="G12" s="44"/>
      <c r="H12" s="44"/>
      <c r="I12" s="45"/>
      <c r="J12" s="23" t="str">
        <f>'[1]3день(2н) (2)'!C10</f>
        <v>60/50</v>
      </c>
      <c r="K12" s="25">
        <v>15.4</v>
      </c>
      <c r="L12" s="33">
        <f>'[1]3день(2н) (2)'!H10</f>
        <v>128.4</v>
      </c>
      <c r="M12" s="33">
        <v>16.68</v>
      </c>
      <c r="N12" s="33">
        <v>7.8</v>
      </c>
      <c r="O12" s="34">
        <v>4.8</v>
      </c>
    </row>
    <row r="13" spans="1:17">
      <c r="A13" s="41"/>
      <c r="B13" s="10" t="s">
        <v>27</v>
      </c>
      <c r="C13" s="13">
        <f>'[1]3день(2н) (2)'!A11</f>
        <v>1</v>
      </c>
      <c r="D13" s="43" t="str">
        <f>'[1]3день(2н) (2)'!B11</f>
        <v>Хлеб</v>
      </c>
      <c r="E13" s="44"/>
      <c r="F13" s="44"/>
      <c r="G13" s="44"/>
      <c r="H13" s="44"/>
      <c r="I13" s="45"/>
      <c r="J13" s="23">
        <f>'[1]3день(2н) (2)'!C11</f>
        <v>30</v>
      </c>
      <c r="K13" s="25">
        <v>2</v>
      </c>
      <c r="L13" s="33">
        <f>'[1]3день(2н) (2)'!H11</f>
        <v>58.5</v>
      </c>
      <c r="M13" s="33">
        <v>2.46</v>
      </c>
      <c r="N13" s="33">
        <v>0.42</v>
      </c>
      <c r="O13" s="34">
        <v>0.39</v>
      </c>
    </row>
    <row r="14" spans="1:17">
      <c r="A14" s="41"/>
      <c r="B14" s="10" t="s">
        <v>36</v>
      </c>
      <c r="C14" s="13">
        <f>'[1]3день(2н) (2)'!A12</f>
        <v>398</v>
      </c>
      <c r="D14" s="43" t="str">
        <f>'[1]3день(2н) (2)'!B12</f>
        <v>Сок</v>
      </c>
      <c r="E14" s="44"/>
      <c r="F14" s="44"/>
      <c r="G14" s="44"/>
      <c r="H14" s="44"/>
      <c r="I14" s="45"/>
      <c r="J14" s="23">
        <f>'[1]3день(2н) (2)'!C12</f>
        <v>200</v>
      </c>
      <c r="K14" s="25">
        <v>12.35</v>
      </c>
      <c r="L14" s="33">
        <f>'[1]3день(2н) (2)'!H12</f>
        <v>70</v>
      </c>
      <c r="M14" s="33">
        <v>0</v>
      </c>
      <c r="N14" s="33">
        <v>0</v>
      </c>
      <c r="O14" s="34">
        <v>22</v>
      </c>
    </row>
    <row r="15" spans="1:17">
      <c r="A15" s="41"/>
      <c r="B15" s="10" t="str">
        <f>$B$13</f>
        <v>мучные изделия</v>
      </c>
      <c r="C15" s="13" t="s">
        <v>37</v>
      </c>
      <c r="D15" s="71" t="s">
        <v>38</v>
      </c>
      <c r="E15" s="72"/>
      <c r="F15" s="72"/>
      <c r="G15" s="72"/>
      <c r="H15" s="69"/>
      <c r="I15" s="70"/>
      <c r="J15" s="23">
        <v>8</v>
      </c>
      <c r="K15" s="25">
        <v>1.31</v>
      </c>
      <c r="L15" s="33">
        <v>25.46</v>
      </c>
      <c r="M15" s="33">
        <v>0.4</v>
      </c>
      <c r="N15" s="33">
        <v>1.67</v>
      </c>
      <c r="O15" s="34">
        <v>4</v>
      </c>
    </row>
    <row r="16" spans="1:17" ht="15.75" thickBot="1">
      <c r="A16" s="41"/>
      <c r="B16" s="35" t="s">
        <v>26</v>
      </c>
      <c r="C16" s="23">
        <f>'[1]3день(2н) (2)'!A13</f>
        <v>515</v>
      </c>
      <c r="D16" s="61" t="str">
        <f>'[1]3день(2н) (2)'!B13</f>
        <v>Молоко</v>
      </c>
      <c r="E16" s="62"/>
      <c r="F16" s="62"/>
      <c r="G16" s="62"/>
      <c r="H16" s="62"/>
      <c r="I16" s="24">
        <f>'[1]3день(2н) (2)'!G13</f>
        <v>4.7</v>
      </c>
      <c r="J16" s="23">
        <v>200</v>
      </c>
      <c r="K16" s="25">
        <v>20</v>
      </c>
      <c r="L16" s="33">
        <v>88</v>
      </c>
      <c r="M16" s="33">
        <v>2.8</v>
      </c>
      <c r="N16" s="33">
        <v>3.2</v>
      </c>
      <c r="O16" s="34">
        <v>4.7</v>
      </c>
    </row>
    <row r="17" spans="1:15" ht="15.75" thickBot="1">
      <c r="A17" s="42"/>
      <c r="B17" s="11"/>
      <c r="C17" s="11"/>
      <c r="D17" s="46" t="s">
        <v>14</v>
      </c>
      <c r="E17" s="47"/>
      <c r="F17" s="47"/>
      <c r="G17" s="47"/>
      <c r="H17" s="47"/>
      <c r="I17" s="48"/>
      <c r="J17" s="27"/>
      <c r="K17" s="29">
        <f>SUM(K10:K16)</f>
        <v>70</v>
      </c>
      <c r="L17" s="88">
        <f>SUM(L10:L16)</f>
        <v>512.3599999999999</v>
      </c>
      <c r="M17" s="88">
        <f>SUM(M10:M16)</f>
        <v>29.635999999999999</v>
      </c>
      <c r="N17" s="88">
        <f>SUM(N10:N16)</f>
        <v>18.2</v>
      </c>
      <c r="O17" s="89">
        <f>SUM(O10:O16)</f>
        <v>65</v>
      </c>
    </row>
    <row r="18" spans="1:15">
      <c r="K18" s="30"/>
    </row>
    <row r="19" spans="1:15">
      <c r="A19" s="15"/>
      <c r="B19" s="15"/>
      <c r="C19" s="37" t="s">
        <v>13</v>
      </c>
      <c r="D19" s="37"/>
      <c r="E19" s="37"/>
      <c r="F19" s="37"/>
      <c r="G19" s="37"/>
      <c r="H19" s="37"/>
      <c r="I19" s="37"/>
      <c r="J19" s="37"/>
      <c r="K19" s="37"/>
      <c r="L19" s="15"/>
      <c r="M19" s="15"/>
      <c r="N19" s="15"/>
      <c r="O19" s="22" t="s">
        <v>34</v>
      </c>
    </row>
    <row r="20" spans="1:15" ht="15.75" thickBot="1">
      <c r="A20" s="15"/>
      <c r="B20" s="15"/>
      <c r="C20" s="15"/>
      <c r="D20" s="49" t="s">
        <v>21</v>
      </c>
      <c r="E20" s="49"/>
      <c r="F20" s="49"/>
      <c r="G20" s="49"/>
      <c r="H20" s="49"/>
      <c r="I20" s="49"/>
      <c r="J20" s="49"/>
      <c r="K20" s="49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38" t="s">
        <v>3</v>
      </c>
      <c r="E21" s="39"/>
      <c r="F21" s="39"/>
      <c r="G21" s="39"/>
      <c r="H21" s="39"/>
      <c r="I21" s="40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75" t="s">
        <v>33</v>
      </c>
      <c r="B22" s="76" t="s">
        <v>23</v>
      </c>
      <c r="C22" s="77">
        <f>'[1]3день(2н) (2)'!A17</f>
        <v>41</v>
      </c>
      <c r="D22" s="78" t="str">
        <f>'[1]3день(2н) (2)'!B17</f>
        <v>Салат из моркови</v>
      </c>
      <c r="E22" s="79"/>
      <c r="F22" s="79"/>
      <c r="G22" s="79"/>
      <c r="H22" s="79"/>
      <c r="I22" s="80">
        <f>'[1]3день(2н) (2)'!G17</f>
        <v>4.7</v>
      </c>
      <c r="J22" s="81">
        <f>'[1]3день(2н) (2)'!C17</f>
        <v>100</v>
      </c>
      <c r="K22" s="81">
        <v>6.22</v>
      </c>
      <c r="L22" s="81">
        <f>'[1]3день(2н) (2)'!H17</f>
        <v>91</v>
      </c>
      <c r="M22" s="81">
        <f>'[1]3день(2н) (2)'!D17</f>
        <v>1.5</v>
      </c>
      <c r="N22" s="81">
        <f>'[1]3день(2н) (2)'!E17</f>
        <v>7.4</v>
      </c>
      <c r="O22" s="80">
        <f>'[1]3день(2н) (2)'!G17</f>
        <v>4.7</v>
      </c>
    </row>
    <row r="23" spans="1:15">
      <c r="A23" s="73"/>
      <c r="B23" s="9" t="s">
        <v>22</v>
      </c>
      <c r="C23" s="12">
        <f>'[1]3день(2н) (2)'!A18</f>
        <v>18</v>
      </c>
      <c r="D23" s="58" t="str">
        <f>'[1]3день(2н) (2)'!B18</f>
        <v>Картофельное пюре</v>
      </c>
      <c r="E23" s="59"/>
      <c r="F23" s="59"/>
      <c r="G23" s="59"/>
      <c r="H23" s="59"/>
      <c r="I23" s="45"/>
      <c r="J23" s="13">
        <f>'[1]3день(2н) (2)'!C18</f>
        <v>200</v>
      </c>
      <c r="K23" s="16">
        <v>9.77</v>
      </c>
      <c r="L23" s="13">
        <f>'[1]3день(2н) (2)'!H18</f>
        <v>110.11</v>
      </c>
      <c r="M23" s="13">
        <f>'[1]3день(2н) (2)'!D18</f>
        <v>4.2</v>
      </c>
      <c r="N23" s="13">
        <f>'[1]3день(2н) (2)'!E18</f>
        <v>5.76</v>
      </c>
      <c r="O23" s="14">
        <f>'[1]3день(2н) (2)'!G18</f>
        <v>17.64</v>
      </c>
    </row>
    <row r="24" spans="1:15">
      <c r="A24" s="73"/>
      <c r="B24" s="10" t="s">
        <v>22</v>
      </c>
      <c r="C24" s="13">
        <f>'[1]3день(2н) (2)'!A19</f>
        <v>25</v>
      </c>
      <c r="D24" s="43" t="str">
        <f>'[1]3день(2н) (2)'!B19</f>
        <v>Котлета рыбная в соусе</v>
      </c>
      <c r="E24" s="44"/>
      <c r="F24" s="44"/>
      <c r="G24" s="44"/>
      <c r="H24" s="44"/>
      <c r="I24" s="45"/>
      <c r="J24" s="13" t="str">
        <f>'[1]3день(2н) (2)'!C19</f>
        <v>60/50</v>
      </c>
      <c r="K24" s="16">
        <v>17.38</v>
      </c>
      <c r="L24" s="13">
        <f>'[1]3день(2н) (2)'!H19</f>
        <v>150.97</v>
      </c>
      <c r="M24" s="13">
        <f>'[1]3день(2н) (2)'!D19</f>
        <v>14.93</v>
      </c>
      <c r="N24" s="13">
        <f>'[1]3день(2н) (2)'!E19</f>
        <v>11.33</v>
      </c>
      <c r="O24" s="14">
        <f>'[1]3день(2н) (2)'!G19</f>
        <v>12.93</v>
      </c>
    </row>
    <row r="25" spans="1:15">
      <c r="A25" s="73"/>
      <c r="B25" s="10" t="s">
        <v>25</v>
      </c>
      <c r="C25" s="13">
        <f>'[1]3день(2н) (2)'!A20</f>
        <v>1</v>
      </c>
      <c r="D25" s="43" t="str">
        <f>'[1]3день(2н) (2)'!B20</f>
        <v>Хлеб</v>
      </c>
      <c r="E25" s="44"/>
      <c r="F25" s="44"/>
      <c r="G25" s="44"/>
      <c r="H25" s="44"/>
      <c r="I25" s="45"/>
      <c r="J25" s="13">
        <f>'[1]3день(2н) (2)'!C20</f>
        <v>30</v>
      </c>
      <c r="K25" s="16">
        <v>2</v>
      </c>
      <c r="L25" s="13">
        <f>'[1]3день(2н) (2)'!H20</f>
        <v>58.5</v>
      </c>
      <c r="M25" s="13">
        <f>'[1]3день(2н) (2)'!D20</f>
        <v>2.46</v>
      </c>
      <c r="N25" s="13">
        <f>'[1]3день(2н) (2)'!E20</f>
        <v>0.42</v>
      </c>
      <c r="O25" s="14">
        <f>'[1]3день(2н) (2)'!G20</f>
        <v>0.39</v>
      </c>
    </row>
    <row r="26" spans="1:15">
      <c r="A26" s="73"/>
      <c r="B26" s="10" t="s">
        <v>24</v>
      </c>
      <c r="C26" s="13">
        <f>'[1]3день(2н) (2)'!A21</f>
        <v>26</v>
      </c>
      <c r="D26" s="43" t="str">
        <f>'[1]3день(2н) (2)'!B21</f>
        <v>Чай с сахаром</v>
      </c>
      <c r="E26" s="44"/>
      <c r="F26" s="44"/>
      <c r="G26" s="44"/>
      <c r="H26" s="44"/>
      <c r="I26" s="45"/>
      <c r="J26" s="13">
        <f>'[1]3день(2н) (2)'!C21</f>
        <v>200</v>
      </c>
      <c r="K26" s="16">
        <v>3.34</v>
      </c>
      <c r="L26" s="13">
        <f>'[1]3день(2н) (2)'!H21</f>
        <v>35</v>
      </c>
      <c r="M26" s="13">
        <f>'[1]3день(2н) (2)'!D21</f>
        <v>0.01</v>
      </c>
      <c r="N26" s="13">
        <f>'[1]3день(2н) (2)'!E21</f>
        <v>0.02</v>
      </c>
      <c r="O26" s="14">
        <f>'[1]3день(2н) (2)'!G21</f>
        <v>9.9</v>
      </c>
    </row>
    <row r="27" spans="1:15">
      <c r="A27" s="73"/>
      <c r="B27" s="10" t="s">
        <v>26</v>
      </c>
      <c r="C27" s="13">
        <f>'[1]3день(2н) (2)'!A22</f>
        <v>515</v>
      </c>
      <c r="D27" s="43" t="str">
        <f>'[1]3день(2н) (2)'!B22</f>
        <v>Молоко</v>
      </c>
      <c r="E27" s="44"/>
      <c r="F27" s="44"/>
      <c r="G27" s="44"/>
      <c r="H27" s="44"/>
      <c r="I27" s="45"/>
      <c r="J27" s="13">
        <f>'[1]3день(2н) (2)'!C22</f>
        <v>200</v>
      </c>
      <c r="K27" s="16">
        <v>20</v>
      </c>
      <c r="L27" s="13">
        <f>'[1]3день(2н) (2)'!H22</f>
        <v>88</v>
      </c>
      <c r="M27" s="13">
        <f>'[1]3день(2н) (2)'!D22</f>
        <v>2.8</v>
      </c>
      <c r="N27" s="13">
        <f>'[1]3день(2н) (2)'!E22</f>
        <v>3.2</v>
      </c>
      <c r="O27" s="14">
        <f>'[1]3день(2н) (2)'!G22</f>
        <v>4.7</v>
      </c>
    </row>
    <row r="28" spans="1:15" ht="15.75" thickBot="1">
      <c r="A28" s="73"/>
      <c r="B28" s="10" t="s">
        <v>28</v>
      </c>
      <c r="C28" s="13">
        <v>35</v>
      </c>
      <c r="D28" s="50" t="s">
        <v>39</v>
      </c>
      <c r="E28" s="51"/>
      <c r="F28" s="51"/>
      <c r="G28" s="51"/>
      <c r="H28" s="51"/>
      <c r="I28">
        <f>'[1]3день(2н) (2)'!G23</f>
        <v>10</v>
      </c>
      <c r="J28" s="13">
        <v>58</v>
      </c>
      <c r="K28" s="16">
        <v>11.29</v>
      </c>
      <c r="L28" s="13">
        <v>27.22</v>
      </c>
      <c r="M28" s="13">
        <v>0.8</v>
      </c>
      <c r="N28" s="13">
        <v>0.8</v>
      </c>
      <c r="O28" s="14">
        <v>5.92</v>
      </c>
    </row>
    <row r="29" spans="1:15" ht="15.75" thickBot="1">
      <c r="A29" s="74"/>
      <c r="B29" s="11"/>
      <c r="C29" s="11"/>
      <c r="D29" s="46" t="s">
        <v>14</v>
      </c>
      <c r="E29" s="47"/>
      <c r="F29" s="47"/>
      <c r="G29" s="47"/>
      <c r="H29" s="47"/>
      <c r="I29" s="48"/>
      <c r="J29" s="19"/>
      <c r="K29" s="36">
        <f>SUM(K22:K28)</f>
        <v>70</v>
      </c>
      <c r="L29" s="90">
        <f>SUM(L22:L28)</f>
        <v>560.80000000000007</v>
      </c>
      <c r="M29" s="90">
        <f>SUM(M22:M28)</f>
        <v>26.700000000000003</v>
      </c>
      <c r="N29" s="90">
        <f>SUM(N22:N28)</f>
        <v>28.930000000000003</v>
      </c>
      <c r="O29" s="91">
        <f>SUM(O22:O28)</f>
        <v>56.18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A22:A29"/>
    <mergeCell ref="D22:H22"/>
    <mergeCell ref="A10:A17"/>
    <mergeCell ref="L1:O6"/>
    <mergeCell ref="D13:I13"/>
    <mergeCell ref="D14:I14"/>
    <mergeCell ref="D17:I17"/>
    <mergeCell ref="C7:K7"/>
    <mergeCell ref="D9:I9"/>
    <mergeCell ref="D10:I10"/>
    <mergeCell ref="D11:I11"/>
    <mergeCell ref="D12:I12"/>
    <mergeCell ref="D8:K8"/>
    <mergeCell ref="D16:H16"/>
    <mergeCell ref="D15:G15"/>
    <mergeCell ref="C19:K19"/>
    <mergeCell ref="D21:I21"/>
    <mergeCell ref="D23:I23"/>
    <mergeCell ref="D24:I24"/>
    <mergeCell ref="D25:I25"/>
    <mergeCell ref="D26:I26"/>
    <mergeCell ref="D27:I27"/>
    <mergeCell ref="D29:I29"/>
    <mergeCell ref="D20:K20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0" workbookViewId="0">
      <selection activeCell="T20" sqref="T20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3" t="s">
        <v>29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37" t="s">
        <v>13</v>
      </c>
      <c r="D7" s="37"/>
      <c r="E7" s="37"/>
      <c r="F7" s="37"/>
      <c r="G7" s="37"/>
      <c r="H7" s="37"/>
      <c r="I7" s="37"/>
      <c r="J7" s="37"/>
      <c r="K7" s="37"/>
      <c r="N7" s="15" t="s">
        <v>18</v>
      </c>
      <c r="O7" s="22" t="s">
        <v>34</v>
      </c>
      <c r="Q7" s="5"/>
    </row>
    <row r="8" spans="1:17" ht="15.75" thickBot="1">
      <c r="D8" s="49" t="s">
        <v>20</v>
      </c>
      <c r="E8" s="49"/>
      <c r="F8" s="49"/>
      <c r="G8" s="49"/>
      <c r="H8" s="49"/>
      <c r="I8" s="49"/>
      <c r="J8" s="49"/>
      <c r="K8" s="49"/>
    </row>
    <row r="9" spans="1:17" ht="29.25" thickBot="1">
      <c r="A9" s="21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3" t="s">
        <v>19</v>
      </c>
      <c r="B10" s="9" t="str">
        <f>'7-11 лет'!B10</f>
        <v>полуфабрикаты</v>
      </c>
      <c r="C10" s="12" t="str">
        <f>'7-11 лет'!C10</f>
        <v>ТК</v>
      </c>
      <c r="D10" s="58" t="str">
        <f>'7-11 лет'!D10</f>
        <v>Огурец соленый</v>
      </c>
      <c r="E10" s="59"/>
      <c r="F10" s="59"/>
      <c r="G10" s="59"/>
      <c r="H10" s="59"/>
      <c r="I10" s="60"/>
      <c r="J10" s="26">
        <v>50</v>
      </c>
      <c r="K10" s="28">
        <v>7.65</v>
      </c>
      <c r="L10" s="31">
        <v>6.5</v>
      </c>
      <c r="M10" s="31">
        <v>0.4</v>
      </c>
      <c r="N10" s="31">
        <v>0.05</v>
      </c>
      <c r="O10" s="32">
        <v>0.85</v>
      </c>
    </row>
    <row r="11" spans="1:17">
      <c r="A11" s="64"/>
      <c r="B11" s="10" t="str">
        <f>'7-11 лет'!B11</f>
        <v>полуфабрикаты</v>
      </c>
      <c r="C11" s="13">
        <f>'7-11 лет'!C11</f>
        <v>31</v>
      </c>
      <c r="D11" s="43" t="str">
        <f>'7-11 лет'!D11</f>
        <v>Каша гречневая рассыпчатая</v>
      </c>
      <c r="E11" s="44"/>
      <c r="F11" s="44"/>
      <c r="G11" s="44"/>
      <c r="H11" s="44"/>
      <c r="I11" s="45"/>
      <c r="J11" s="23">
        <v>200</v>
      </c>
      <c r="K11" s="25">
        <v>15.14</v>
      </c>
      <c r="L11" s="33">
        <v>184.13</v>
      </c>
      <c r="M11" s="33">
        <v>9.4499999999999993</v>
      </c>
      <c r="N11" s="33">
        <v>6.8</v>
      </c>
      <c r="O11" s="34">
        <v>38.130000000000003</v>
      </c>
    </row>
    <row r="12" spans="1:17">
      <c r="A12" s="64"/>
      <c r="B12" s="10" t="str">
        <f>'7-11 лет'!B12</f>
        <v>гор. блюда</v>
      </c>
      <c r="C12" s="13">
        <f>'7-11 лет'!C12</f>
        <v>447</v>
      </c>
      <c r="D12" s="43" t="str">
        <f>'7-11 лет'!D12</f>
        <v>Гуляш мясной</v>
      </c>
      <c r="E12" s="44"/>
      <c r="F12" s="44"/>
      <c r="G12" s="44"/>
      <c r="H12" s="44"/>
      <c r="I12" s="45"/>
      <c r="J12" s="23" t="s">
        <v>40</v>
      </c>
      <c r="K12" s="25">
        <v>19.7</v>
      </c>
      <c r="L12" s="33">
        <v>142.30000000000001</v>
      </c>
      <c r="M12" s="33">
        <v>16.71</v>
      </c>
      <c r="N12" s="33">
        <v>7.9</v>
      </c>
      <c r="O12" s="34">
        <v>4.9000000000000004</v>
      </c>
    </row>
    <row r="13" spans="1:17">
      <c r="A13" s="64"/>
      <c r="B13" s="10" t="str">
        <f>'7-11 лет'!B13</f>
        <v>мучные изделия</v>
      </c>
      <c r="C13" s="13">
        <f>'7-11 лет'!C13</f>
        <v>1</v>
      </c>
      <c r="D13" s="43" t="str">
        <f>'7-11 лет'!D13</f>
        <v>Хлеб</v>
      </c>
      <c r="E13" s="44"/>
      <c r="F13" s="44"/>
      <c r="G13" s="44"/>
      <c r="H13" s="44"/>
      <c r="I13" s="45"/>
      <c r="J13" s="23">
        <f>'7-11 лет'!J13</f>
        <v>30</v>
      </c>
      <c r="K13" s="25">
        <f>'7-11 лет'!K13</f>
        <v>2</v>
      </c>
      <c r="L13" s="33">
        <f>'7-11 лет'!L13</f>
        <v>58.5</v>
      </c>
      <c r="M13" s="33">
        <f>'7-11 лет'!M13</f>
        <v>2.46</v>
      </c>
      <c r="N13" s="33">
        <f>'7-11 лет'!N13</f>
        <v>0.42</v>
      </c>
      <c r="O13" s="34">
        <f>'7-11 лет'!O13</f>
        <v>0.39</v>
      </c>
    </row>
    <row r="14" spans="1:17">
      <c r="A14" s="64"/>
      <c r="B14" s="10" t="str">
        <f>'7-11 лет'!B14</f>
        <v>хол. напитки</v>
      </c>
      <c r="C14" s="13">
        <f>'7-11 лет'!C14</f>
        <v>398</v>
      </c>
      <c r="D14" s="43" t="str">
        <f>'7-11 лет'!D14</f>
        <v>Сок</v>
      </c>
      <c r="E14" s="44"/>
      <c r="F14" s="44"/>
      <c r="G14" s="44"/>
      <c r="H14" s="44"/>
      <c r="I14" s="45"/>
      <c r="J14" s="13">
        <f>'7-11 лет'!J14</f>
        <v>200</v>
      </c>
      <c r="K14" s="16">
        <f>'7-11 лет'!K14</f>
        <v>12.35</v>
      </c>
      <c r="L14" s="13">
        <f>'7-11 лет'!L14</f>
        <v>70</v>
      </c>
      <c r="M14" s="13">
        <f>'7-11 лет'!M14</f>
        <v>0</v>
      </c>
      <c r="N14" s="13">
        <f>'7-11 лет'!N14</f>
        <v>0</v>
      </c>
      <c r="O14" s="14">
        <f>'7-11 лет'!O14</f>
        <v>22</v>
      </c>
    </row>
    <row r="15" spans="1:17" ht="15.75" thickBot="1">
      <c r="A15" s="64"/>
      <c r="B15" s="35" t="s">
        <v>28</v>
      </c>
      <c r="C15" s="23">
        <v>35</v>
      </c>
      <c r="D15" s="61" t="s">
        <v>39</v>
      </c>
      <c r="E15" s="62"/>
      <c r="F15" s="62"/>
      <c r="G15" s="62"/>
      <c r="H15" s="62"/>
      <c r="I15" s="24"/>
      <c r="J15" s="23">
        <v>68</v>
      </c>
      <c r="K15" s="25">
        <v>13.16</v>
      </c>
      <c r="L15" s="33">
        <v>31.91</v>
      </c>
      <c r="M15" s="33">
        <v>10.17</v>
      </c>
      <c r="N15" s="33">
        <v>0.1</v>
      </c>
      <c r="O15" s="34">
        <v>6.95</v>
      </c>
    </row>
    <row r="16" spans="1:17" ht="15.75" thickBot="1">
      <c r="A16" s="65"/>
      <c r="B16" s="11"/>
      <c r="C16" s="11"/>
      <c r="D16" s="46" t="s">
        <v>14</v>
      </c>
      <c r="E16" s="47"/>
      <c r="F16" s="47"/>
      <c r="G16" s="47"/>
      <c r="H16" s="47"/>
      <c r="I16" s="48"/>
      <c r="J16" s="27"/>
      <c r="K16" s="29">
        <f>SUM(K10:K15)</f>
        <v>70</v>
      </c>
      <c r="L16" s="88">
        <f>SUM(L10:L15)</f>
        <v>493.34000000000003</v>
      </c>
      <c r="M16" s="88">
        <f>SUM(M10:M15)</f>
        <v>39.190000000000005</v>
      </c>
      <c r="N16" s="88">
        <f>SUM(N10:N15)</f>
        <v>15.27</v>
      </c>
      <c r="O16" s="89">
        <f>SUM(O10:O15)</f>
        <v>73.220000000000013</v>
      </c>
    </row>
    <row r="18" spans="1:15">
      <c r="A18" s="15"/>
      <c r="B18" s="15"/>
      <c r="C18" s="37" t="s">
        <v>13</v>
      </c>
      <c r="D18" s="37"/>
      <c r="E18" s="37"/>
      <c r="F18" s="37"/>
      <c r="G18" s="37"/>
      <c r="H18" s="37"/>
      <c r="I18" s="37"/>
      <c r="J18" s="37"/>
      <c r="K18" s="37"/>
      <c r="L18" s="15"/>
      <c r="M18" s="15"/>
      <c r="N18" s="15" t="s">
        <v>18</v>
      </c>
      <c r="O18" s="22" t="s">
        <v>34</v>
      </c>
    </row>
    <row r="19" spans="1:15" ht="15.75" thickBot="1">
      <c r="A19" s="15"/>
      <c r="B19" s="15"/>
      <c r="C19" s="15"/>
      <c r="D19" s="49" t="s">
        <v>20</v>
      </c>
      <c r="E19" s="49"/>
      <c r="F19" s="49"/>
      <c r="G19" s="49"/>
      <c r="H19" s="49"/>
      <c r="I19" s="49"/>
      <c r="J19" s="49"/>
      <c r="K19" s="49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38" t="s">
        <v>3</v>
      </c>
      <c r="E20" s="39"/>
      <c r="F20" s="39"/>
      <c r="G20" s="39"/>
      <c r="H20" s="39"/>
      <c r="I20" s="40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63" t="s">
        <v>17</v>
      </c>
      <c r="B21" s="9" t="str">
        <f>'7-11 лет'!B22</f>
        <v>салаты</v>
      </c>
      <c r="C21" s="13">
        <f>'7-11 лет'!C22</f>
        <v>41</v>
      </c>
      <c r="D21" s="43" t="str">
        <f>'7-11 лет'!D22</f>
        <v>Салат из моркови</v>
      </c>
      <c r="E21" s="44"/>
      <c r="F21" s="44"/>
      <c r="G21" s="44"/>
      <c r="H21" s="44"/>
      <c r="I21" s="45"/>
      <c r="J21" s="13">
        <f>'7-11 лет'!J22</f>
        <v>100</v>
      </c>
      <c r="K21" s="16">
        <f>'7-11 лет'!K22</f>
        <v>6.22</v>
      </c>
      <c r="L21" s="13">
        <f>'7-11 лет'!L22</f>
        <v>91</v>
      </c>
      <c r="M21" s="13">
        <f>'7-11 лет'!M22</f>
        <v>1.5</v>
      </c>
      <c r="N21" s="13">
        <f>'7-11 лет'!N22</f>
        <v>7.4</v>
      </c>
      <c r="O21" s="14">
        <f>'7-11 лет'!O22</f>
        <v>4.7</v>
      </c>
    </row>
    <row r="22" spans="1:15">
      <c r="A22" s="64"/>
      <c r="B22" s="10" t="str">
        <f>'7-11 лет'!B23</f>
        <v>гор. блюда</v>
      </c>
      <c r="C22" s="13">
        <f>'7-11 лет'!C23</f>
        <v>18</v>
      </c>
      <c r="D22" s="43" t="str">
        <f>'7-11 лет'!D23</f>
        <v>Картофельное пюре</v>
      </c>
      <c r="E22" s="44"/>
      <c r="F22" s="44"/>
      <c r="G22" s="44"/>
      <c r="H22" s="44"/>
      <c r="I22" s="45"/>
      <c r="J22" s="13">
        <v>250</v>
      </c>
      <c r="K22" s="16">
        <v>10.73</v>
      </c>
      <c r="L22" s="13">
        <v>120.68</v>
      </c>
      <c r="M22" s="13">
        <v>5.2</v>
      </c>
      <c r="N22" s="13">
        <v>7.2</v>
      </c>
      <c r="O22" s="14">
        <v>22.05</v>
      </c>
    </row>
    <row r="23" spans="1:15">
      <c r="A23" s="64"/>
      <c r="B23" s="10" t="str">
        <f>'7-11 лет'!B24</f>
        <v>гор. блюда</v>
      </c>
      <c r="C23" s="13">
        <f>'7-11 лет'!C24</f>
        <v>25</v>
      </c>
      <c r="D23" s="43" t="str">
        <f>'7-11 лет'!D24</f>
        <v>Котлета рыбная в соусе</v>
      </c>
      <c r="E23" s="44"/>
      <c r="F23" s="44"/>
      <c r="G23" s="44"/>
      <c r="H23" s="44"/>
      <c r="I23" s="45"/>
      <c r="J23" s="13" t="s">
        <v>32</v>
      </c>
      <c r="K23" s="16">
        <v>19.12</v>
      </c>
      <c r="L23" s="13">
        <v>170.25</v>
      </c>
      <c r="M23" s="13">
        <v>16.170000000000002</v>
      </c>
      <c r="N23" s="13">
        <v>12.27</v>
      </c>
      <c r="O23" s="14">
        <v>14</v>
      </c>
    </row>
    <row r="24" spans="1:15">
      <c r="A24" s="64"/>
      <c r="B24" s="10" t="str">
        <f>'7-11 лет'!B25</f>
        <v>хлеб</v>
      </c>
      <c r="C24" s="13">
        <f>'7-11 лет'!C25</f>
        <v>1</v>
      </c>
      <c r="D24" s="43" t="str">
        <f>'7-11 лет'!D25</f>
        <v>Хлеб</v>
      </c>
      <c r="E24" s="44"/>
      <c r="F24" s="44"/>
      <c r="G24" s="44"/>
      <c r="H24" s="44"/>
      <c r="I24" s="45"/>
      <c r="J24" s="13">
        <f>'7-11 лет'!J25</f>
        <v>30</v>
      </c>
      <c r="K24" s="16">
        <f>'7-11 лет'!K25</f>
        <v>2</v>
      </c>
      <c r="L24" s="13">
        <f>'7-11 лет'!L25</f>
        <v>58.5</v>
      </c>
      <c r="M24" s="13">
        <f>'7-11 лет'!M25</f>
        <v>2.46</v>
      </c>
      <c r="N24" s="13">
        <f>'7-11 лет'!N25</f>
        <v>0.42</v>
      </c>
      <c r="O24" s="14">
        <f>'7-11 лет'!O25</f>
        <v>0.39</v>
      </c>
    </row>
    <row r="25" spans="1:15">
      <c r="A25" s="64"/>
      <c r="B25" s="10" t="str">
        <f>'7-11 лет'!B26</f>
        <v>гор. напитки</v>
      </c>
      <c r="C25" s="13">
        <f>'7-11 лет'!C26</f>
        <v>26</v>
      </c>
      <c r="D25" s="43" t="str">
        <f>'7-11 лет'!D26</f>
        <v>Чай с сахаром</v>
      </c>
      <c r="E25" s="44"/>
      <c r="F25" s="44"/>
      <c r="G25" s="44"/>
      <c r="H25" s="44"/>
      <c r="I25" s="45"/>
      <c r="J25" s="13">
        <f>'7-11 лет'!J26</f>
        <v>200</v>
      </c>
      <c r="K25" s="16">
        <f>'7-11 лет'!K26</f>
        <v>3.34</v>
      </c>
      <c r="L25" s="13">
        <f>'7-11 лет'!L26</f>
        <v>35</v>
      </c>
      <c r="M25" s="13">
        <f>'7-11 лет'!M26</f>
        <v>0.01</v>
      </c>
      <c r="N25" s="13">
        <f>'7-11 лет'!N26</f>
        <v>0.02</v>
      </c>
      <c r="O25" s="14">
        <f>'7-11 лет'!O26</f>
        <v>9.9</v>
      </c>
    </row>
    <row r="26" spans="1:15">
      <c r="A26" s="64"/>
      <c r="B26" s="10" t="s">
        <v>28</v>
      </c>
      <c r="C26" s="13">
        <v>35</v>
      </c>
      <c r="D26" s="85" t="s">
        <v>39</v>
      </c>
      <c r="E26" s="86"/>
      <c r="F26" s="86"/>
      <c r="G26" s="86"/>
      <c r="H26" s="86"/>
      <c r="J26" s="13">
        <v>37</v>
      </c>
      <c r="K26" s="16">
        <v>7.15</v>
      </c>
      <c r="L26" s="13">
        <v>17.36</v>
      </c>
      <c r="M26" s="13">
        <v>0.05</v>
      </c>
      <c r="N26" s="13">
        <v>0.05</v>
      </c>
      <c r="O26" s="14">
        <v>3.78</v>
      </c>
    </row>
    <row r="27" spans="1:15" ht="15.75" thickBot="1">
      <c r="A27" s="64"/>
      <c r="B27" s="87" t="s">
        <v>41</v>
      </c>
      <c r="C27" s="82">
        <v>77</v>
      </c>
      <c r="D27" s="50" t="s">
        <v>31</v>
      </c>
      <c r="E27" s="51"/>
      <c r="F27" s="51"/>
      <c r="G27" s="51"/>
      <c r="H27" s="51"/>
      <c r="J27" s="82">
        <v>100</v>
      </c>
      <c r="K27" s="83">
        <v>21.44</v>
      </c>
      <c r="L27" s="82">
        <v>72</v>
      </c>
      <c r="M27" s="82">
        <v>2.8</v>
      </c>
      <c r="N27" s="82">
        <v>2.8</v>
      </c>
      <c r="O27" s="84">
        <v>9</v>
      </c>
    </row>
    <row r="28" spans="1:15" ht="15.75" thickBot="1">
      <c r="A28" s="65"/>
      <c r="B28" s="11"/>
      <c r="C28" s="11"/>
      <c r="D28" s="66" t="s">
        <v>14</v>
      </c>
      <c r="E28" s="67"/>
      <c r="F28" s="67"/>
      <c r="G28" s="67"/>
      <c r="H28" s="67"/>
      <c r="I28" s="68"/>
      <c r="J28" s="19"/>
      <c r="K28" s="36">
        <f>SUM(K21:K27)</f>
        <v>70</v>
      </c>
      <c r="L28" s="90">
        <f>SUM(L21:L27)</f>
        <v>564.79</v>
      </c>
      <c r="M28" s="90">
        <f>SUM(M21:M27)</f>
        <v>28.190000000000005</v>
      </c>
      <c r="N28" s="90">
        <f>SUM(N21:N27)</f>
        <v>30.160000000000004</v>
      </c>
      <c r="O28" s="91">
        <f>SUM(O21:O27)</f>
        <v>63.82</v>
      </c>
    </row>
    <row r="29" spans="1:15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L1:O6"/>
    <mergeCell ref="C7:K7"/>
    <mergeCell ref="D9:I9"/>
    <mergeCell ref="A10:A16"/>
    <mergeCell ref="D10:I10"/>
    <mergeCell ref="D11:I11"/>
    <mergeCell ref="D12:I12"/>
    <mergeCell ref="D13:I13"/>
    <mergeCell ref="D14:I14"/>
    <mergeCell ref="D8:K8"/>
    <mergeCell ref="D15:H15"/>
    <mergeCell ref="D19:K19"/>
    <mergeCell ref="D16:I16"/>
    <mergeCell ref="C18:K18"/>
    <mergeCell ref="D20:I20"/>
    <mergeCell ref="A21:A28"/>
    <mergeCell ref="D21:I21"/>
    <mergeCell ref="D22:I22"/>
    <mergeCell ref="D23:I23"/>
    <mergeCell ref="D24:I24"/>
    <mergeCell ref="D25:I25"/>
    <mergeCell ref="D28:I28"/>
    <mergeCell ref="D26:H26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2021-09-13T04:45:41Z</cp:lastPrinted>
  <dcterms:created xsi:type="dcterms:W3CDTF">2021-05-21T03:22:38Z</dcterms:created>
  <dcterms:modified xsi:type="dcterms:W3CDTF">2021-10-26T04:56:02Z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